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460" activeTab="0"/>
  </bookViews>
  <sheets>
    <sheet name="CMMS04-A3103t" sheetId="1" r:id="rId1"/>
    <sheet name="Shareholder" sheetId="2" r:id="rId2"/>
  </sheets>
  <definedNames>
    <definedName name="_xlnm.Print_Area" localSheetId="0">'CMMS04-A3103t'!$A$1:$F$134</definedName>
    <definedName name="_xlnm.Print_Area" localSheetId="1">'Shareholder'!$A$1:$L$17</definedName>
  </definedNames>
  <calcPr fullCalcOnLoad="1"/>
</workbook>
</file>

<file path=xl/sharedStrings.xml><?xml version="1.0" encoding="utf-8"?>
<sst xmlns="http://schemas.openxmlformats.org/spreadsheetml/2006/main" count="180" uniqueCount="131">
  <si>
    <t>งบดุล</t>
  </si>
  <si>
    <t>ณ วันที่ 31</t>
  </si>
  <si>
    <t>หมายเหตุ</t>
  </si>
  <si>
    <t>“สอบทานแล้ว”</t>
  </si>
  <si>
    <t>“ตรวจสอบแล้ว”</t>
  </si>
  <si>
    <t>สินทรัพย์หมุนเวียน</t>
  </si>
  <si>
    <t>ลูกหนี้การค้า – สุทธิ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</si>
  <si>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</si>
  <si>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</si>
  <si>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</si>
  <si>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</si>
  <si>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</si>
  <si>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</si>
  <si>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“ยังไม่ได้ตรวจสอบ”</t>
  </si>
  <si>
    <t xml:space="preserve"> พันบาท </t>
  </si>
  <si>
    <t>หนี้สินหมุนเวียน</t>
  </si>
  <si>
    <t>เจ้าหนี้การค้า</t>
  </si>
  <si>
    <t>หนี้สินหมุนเวียนอื่น</t>
  </si>
  <si>
    <t>รวมหนี้สิน</t>
  </si>
  <si>
    <t>รายได้</t>
  </si>
  <si>
    <t>รายได้อื่น</t>
  </si>
  <si>
    <t>รวมรายได้</t>
  </si>
  <si>
    <t>ค่าใช้จ่าย</t>
  </si>
  <si>
    <t>รวมค่าใช้จ่าย</t>
  </si>
  <si>
    <t>ดอกเบี้ยจ่าย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</si>
  <si>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</si>
  <si>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</si>
  <si>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</si>
  <si>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</si>
  <si>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</si>
  <si>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</si>
  <si>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>ส่วนของผู้ถือหุ้น</t>
  </si>
  <si>
    <t>รวมส่วนของผู้ถือหุ้น</t>
  </si>
  <si>
    <t>ภาษีเงินได้</t>
  </si>
  <si>
    <t>ที่ดิน อาคาร และอุปกรณ์ – สุทธิ</t>
  </si>
  <si>
    <t>สินทรัพย์ไม่หมุนเวียนอื่น</t>
  </si>
  <si>
    <t>รวมหนี้สินและส่วนของผู้ถือหุ้น</t>
  </si>
  <si>
    <t>งบแสดงการเปลี่ยนแปลงส่วนของผู้ถือหุ้น</t>
  </si>
  <si>
    <t>รวม</t>
  </si>
  <si>
    <t>งบกระแสเงินสด</t>
  </si>
  <si>
    <t>"สอบทานแล้ว"</t>
  </si>
  <si>
    <t xml:space="preserve">งบกำไรขาดทุน </t>
  </si>
  <si>
    <t>พันบาท</t>
  </si>
  <si>
    <t>หนี้สินและส่วนของผู้ถือหุ้น</t>
  </si>
  <si>
    <t>เงินสดและรายการเทียบเท่าเงินสด</t>
  </si>
  <si>
    <t>สินทรัพย์</t>
  </si>
  <si>
    <t xml:space="preserve">ทุนจดทะเบียน  </t>
  </si>
  <si>
    <t>ยังไม่ได้จัดสรร</t>
  </si>
  <si>
    <t>บริษัท เชียงใหม่ธุรกิจการแพทย์ จำกัด (มหาชน)</t>
  </si>
  <si>
    <t>เวชภัณฑ์คงเหลือ</t>
  </si>
  <si>
    <t>วัสดุสิ้นเปลืองคงเหลือ</t>
  </si>
  <si>
    <t>ภาษีเงินได้รอเรียกคืน</t>
  </si>
  <si>
    <t>เงินลงทุนชั่วคราว – เงินฝากประจำ</t>
  </si>
  <si>
    <t>เจ้าหนี้ค่าอุปกรณ์เครื่องมือแพทย์</t>
  </si>
  <si>
    <t>ค่าใช้จ่ายค้างจ่าย</t>
  </si>
  <si>
    <t>เงินลงทุนในกิจการที่เกี่ยวข้องกัน – สุทธิ</t>
  </si>
  <si>
    <t>หุ้นสามัญ  12,000,000 หุ้น มูลค่าหุ้นละ 10 บาท</t>
  </si>
  <si>
    <t xml:space="preserve">ทุนที่ออกและชำระแล้ว </t>
  </si>
  <si>
    <t>หุ้นสามัญ  12,000,000 หุ้น หุ้นละ 10 บาท</t>
  </si>
  <si>
    <t>ส่วนเกินทุน</t>
  </si>
  <si>
    <t>ส่วนเกินมูลค่าหุ้นสามัญ</t>
  </si>
  <si>
    <t>กำไรสะสม</t>
  </si>
  <si>
    <t>กำไรสุทธิ</t>
  </si>
  <si>
    <t>ยอดคงเหลือ ณ วันที่  31 มีนาคม 2546</t>
  </si>
  <si>
    <t>รายการปรับกระทบกำไรสุทธิเป็นเงินสดรับ (จ่าย)จากกิจกรรมดำเนินงาน</t>
  </si>
  <si>
    <t xml:space="preserve">ค่าเสื่อมราคา </t>
  </si>
  <si>
    <t>ค่าเผื่อหนี้สงสัยจะสูญและหนี้สูญ</t>
  </si>
  <si>
    <t>การเปลี่ยนแปลงในสินทรัพย์และหนี้สินดำเนินงาน</t>
  </si>
  <si>
    <t>ลูกหนี้การค้าเพิ่มขึ้น</t>
  </si>
  <si>
    <t>เงินลงทุนชั่วคราวเพิ่มขึ้น</t>
  </si>
  <si>
    <t>เงินสดจ่ายในการซื้อที่ดิน อาคาร และอุปกรณ์</t>
  </si>
  <si>
    <t>เงินกู้ยืมระยะยาวลดลง</t>
  </si>
  <si>
    <t>เงินสดจ่ายในระหว่างงวด</t>
  </si>
  <si>
    <t>งบกระแสเงินสด (ต่อ)</t>
  </si>
  <si>
    <t>2546</t>
  </si>
  <si>
    <t>วัสดุสิ้นเปลืองเพิ่มขึ้น</t>
  </si>
  <si>
    <t>ค่าใช้จ่ายค้างจ่ายเพิ่มขึ้น</t>
  </si>
  <si>
    <t>เงินสดสุทธิได้มาจากกิจกรรมดำเนินงาน</t>
  </si>
  <si>
    <t>เงินสดสุทธิใช้ไปจากกิจกรรมลงทุน</t>
  </si>
  <si>
    <t>เงินสดสุทธิใช้ไปในกิจกรรมจัดหาเงิน</t>
  </si>
  <si>
    <t xml:space="preserve">                     "สอบทานแล้ว"</t>
  </si>
  <si>
    <t>รายได้ค่ารักษาพยาบาล</t>
  </si>
  <si>
    <t>ต้นทุนค่ารักษาพยาบาล</t>
  </si>
  <si>
    <t>9</t>
  </si>
  <si>
    <t>5</t>
  </si>
  <si>
    <t>6</t>
  </si>
  <si>
    <t>7</t>
  </si>
  <si>
    <t>8</t>
  </si>
  <si>
    <t>กำไรต่อหุ้นขั้นพื้นฐาน (บาท)</t>
  </si>
  <si>
    <t xml:space="preserve">                      -</t>
  </si>
  <si>
    <t>ภาษีเงินได้รอเรียกคืนเพิ่มขึ้น</t>
  </si>
  <si>
    <t>2547</t>
  </si>
  <si>
    <t>มีนาคม 2547</t>
  </si>
  <si>
    <t>สำหรับแต่ละงวดสามเดือนสิ้นสุดวันที่ 31 มีนาคม 2547 และ 2546</t>
  </si>
  <si>
    <t>ณ วันที่ 31 มีนาคม 2547 และ วันที่ 31 ธันวาคม 2546</t>
  </si>
  <si>
    <t>ธันวาคม 2546</t>
  </si>
  <si>
    <t>"ยังไม่ได้ตรวจสอบ"</t>
  </si>
  <si>
    <t>ทุนเรือนหุ้น</t>
  </si>
  <si>
    <t>ที่ออกและ</t>
  </si>
  <si>
    <t>ชำระแล้ว</t>
  </si>
  <si>
    <t>ส่วนเกิน</t>
  </si>
  <si>
    <t>มูลค่าหุ้น</t>
  </si>
  <si>
    <t xml:space="preserve">              "ยังไม่ได้ตรวจสอบ"</t>
  </si>
  <si>
    <t>ยอดคงเหลือ ณ วันที่ 1 มกราคม 2547</t>
  </si>
  <si>
    <t>ยอดคงเหลือ ณ วันที่  31 มีนาคม 2547</t>
  </si>
  <si>
    <t>ยอดคงเหลือ ณ วันที่  1 มกราคม 2546</t>
  </si>
  <si>
    <t xml:space="preserve">                         -</t>
  </si>
  <si>
    <t xml:space="preserve">ภาษีเงินได้นิติบุคคลค้างจ่าย </t>
  </si>
  <si>
    <t xml:space="preserve">                           -</t>
  </si>
  <si>
    <t>กำไรก่อนดอกเบี้ยจ่ายและภาษีเงินได้</t>
  </si>
  <si>
    <t>จำนวนหุ้นสามัญ (พันหุ้น)</t>
  </si>
  <si>
    <t>เวชภัณฑ์คงเหลือเพิ่มขึ้น</t>
  </si>
  <si>
    <t>สินทรัพย์หมุนเวียนอื่นลดลง(เพิ่มขึ้น)</t>
  </si>
  <si>
    <t>เจ้าหนี้การค้าเพิ่มขึ้น</t>
  </si>
  <si>
    <t>เจ้าหนี้ค่าอุปกรณ์เครื่องมือแพทย์เพิ่มขึ้น</t>
  </si>
  <si>
    <t>ภาษีเงินได้นิติบุคคลค้างจ่ายเพิ่มขึ้น</t>
  </si>
  <si>
    <t>หนี้สินหมุนเวียนอื่น(ลดลง)เพิ่มขึ้น</t>
  </si>
  <si>
    <t>เงินเบิกเกินบัญชีและเงินกู้ยืมระยะสั้นจากสถาบันการเงินลดลง</t>
  </si>
  <si>
    <t>เงินสดและรายการเทียบเท่าเงินสด(ลดลง)เพิ่มขึ้นสุทธิ</t>
  </si>
  <si>
    <t>จัดสรรแล้ว</t>
  </si>
  <si>
    <t>สำรองตามกฎหมาย</t>
  </si>
  <si>
    <t xml:space="preserve">                          -</t>
  </si>
  <si>
    <t>ค่าใช้จ่ายในการขายและบริหาร</t>
  </si>
  <si>
    <t>กฎหมาย</t>
  </si>
  <si>
    <t>สำรองตาม</t>
  </si>
  <si>
    <t>ยังไม่ได้</t>
  </si>
  <si>
    <t>จัดสรร</t>
  </si>
  <si>
    <t>เงินกู้ยืมระยะสั้นจากสถาบันการเงิน</t>
  </si>
  <si>
    <t xml:space="preserve">     -</t>
  </si>
  <si>
    <t xml:space="preserve">          -</t>
  </si>
  <si>
    <t xml:space="preserve">      -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</si>
</sst>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(* #,##0_);_(* \(#,##0\);_(* &quot; -    &quot;_);_(@_)"/>
    <numFmt numFmtId="207" formatCode="_(* #,##0.0_);_(* \(#,##0.0\);_(* &quot;-&quot;??_);_(@_)"/>
    <numFmt numFmtId="208" formatCode="_(* #,##0_);_(* \(#,##0\);_(* &quot;-&quot;??_);_(@_)"/>
    <numFmt numFmtId="209" formatCode="#,##0.00\ ;\(#,##0.00\)"/>
  </numFmts>
  <fonts count="9">
    <font>
      <sz val="15"/>
      <name val="Angsana New"/>
      <family val="1"/>
    </font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sz val="15"/>
      <name val="Times New Roman"/>
      <family val="1"/>
    </font>
    <font>
      <sz val="15"/>
      <name val="Cordia New"/>
      <family val="0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41" fontId="0" fillId="0" borderId="0" xfId="0" applyAlignment="1">
      <alignment/>
    </xf>
    <xf numFmtId="41" fontId="0" fillId="0" borderId="0" xfId="0" applyFont="1" applyAlignment="1">
      <alignment/>
    </xf>
    <xf numFmtId="41" fontId="0" fillId="0" borderId="1" xfId="0" applyFont="1" applyBorder="1" applyAlignment="1">
      <alignment horizontal="center"/>
    </xf>
    <xf numFmtId="41" fontId="0" fillId="0" borderId="0" xfId="0" applyFont="1" applyAlignment="1">
      <alignment horizontal="right"/>
    </xf>
    <xf numFmtId="41" fontId="0" fillId="0" borderId="0" xfId="0" applyFont="1" applyBorder="1" applyAlignment="1">
      <alignment horizontal="center"/>
    </xf>
    <xf numFmtId="41" fontId="0" fillId="0" borderId="0" xfId="0" applyFont="1" applyAlignment="1">
      <alignment horizontal="center"/>
    </xf>
    <xf numFmtId="41" fontId="4" fillId="0" borderId="0" xfId="0" applyFont="1" applyAlignment="1">
      <alignment/>
    </xf>
    <xf numFmtId="41" fontId="0" fillId="0" borderId="0" xfId="0" applyFont="1" applyAlignment="1">
      <alignment/>
    </xf>
    <xf numFmtId="41" fontId="0" fillId="0" borderId="0" xfId="0" applyFont="1" applyBorder="1" applyAlignment="1">
      <alignment/>
    </xf>
    <xf numFmtId="41" fontId="0" fillId="0" borderId="0" xfId="0" applyFont="1" applyAlignment="1">
      <alignment/>
    </xf>
    <xf numFmtId="41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1" fontId="4" fillId="0" borderId="0" xfId="0" applyFont="1" applyAlignment="1">
      <alignment horizontal="center"/>
    </xf>
    <xf numFmtId="41" fontId="0" fillId="0" borderId="0" xfId="0" applyFont="1" applyAlignment="1" quotePrefix="1">
      <alignment horizontal="center"/>
    </xf>
    <xf numFmtId="41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1" fontId="5" fillId="0" borderId="0" xfId="0" applyFont="1" applyAlignment="1">
      <alignment horizontal="center"/>
    </xf>
    <xf numFmtId="41" fontId="0" fillId="0" borderId="1" xfId="0" applyFont="1" applyBorder="1" applyAlignment="1">
      <alignment horizontal="center"/>
    </xf>
    <xf numFmtId="41" fontId="0" fillId="0" borderId="0" xfId="0" applyFont="1" applyAlignment="1">
      <alignment horizontal="center"/>
    </xf>
    <xf numFmtId="37" fontId="0" fillId="0" borderId="4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41" fontId="0" fillId="0" borderId="1" xfId="0" applyFont="1" applyBorder="1" applyAlignment="1" quotePrefix="1">
      <alignment horizontal="center"/>
    </xf>
    <xf numFmtId="39" fontId="0" fillId="0" borderId="5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justify" vertical="top" wrapText="1"/>
    </xf>
    <xf numFmtId="41" fontId="6" fillId="0" borderId="0" xfId="0" applyFont="1" applyAlignment="1">
      <alignment horizontal="center" vertical="top" wrapText="1"/>
    </xf>
    <xf numFmtId="41" fontId="0" fillId="0" borderId="0" xfId="0" applyFont="1" applyBorder="1" applyAlignment="1">
      <alignment horizontal="center" vertical="top" wrapText="1"/>
    </xf>
    <xf numFmtId="41" fontId="0" fillId="0" borderId="0" xfId="0" applyFont="1" applyAlignment="1">
      <alignment/>
    </xf>
    <xf numFmtId="0" fontId="0" fillId="0" borderId="0" xfId="0" applyNumberFormat="1" applyFont="1" applyAlignment="1">
      <alignment horizontal="justify" vertical="top" wrapText="1"/>
    </xf>
    <xf numFmtId="41" fontId="0" fillId="0" borderId="0" xfId="0" applyFont="1" applyAlignment="1">
      <alignment horizontal="center" vertical="top" wrapText="1"/>
    </xf>
    <xf numFmtId="41" fontId="0" fillId="0" borderId="1" xfId="0" applyFont="1" applyBorder="1" applyAlignment="1" quotePrefix="1">
      <alignment horizontal="center" vertical="top" wrapText="1"/>
    </xf>
    <xf numFmtId="41" fontId="0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41" fontId="7" fillId="0" borderId="0" xfId="0" applyFont="1" applyAlignment="1">
      <alignment horizontal="center"/>
    </xf>
    <xf numFmtId="41" fontId="0" fillId="0" borderId="1" xfId="0" applyFont="1" applyBorder="1" applyAlignment="1" quotePrefix="1">
      <alignment horizontal="center" vertical="top" wrapText="1"/>
    </xf>
    <xf numFmtId="41" fontId="0" fillId="0" borderId="0" xfId="0" applyFont="1" applyAlignment="1">
      <alignment/>
    </xf>
    <xf numFmtId="41" fontId="7" fillId="0" borderId="0" xfId="0" applyFont="1" applyAlignment="1">
      <alignment/>
    </xf>
    <xf numFmtId="41" fontId="0" fillId="0" borderId="0" xfId="0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41" fontId="0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1" xfId="0" applyNumberFormat="1" applyFont="1" applyBorder="1" applyAlignment="1">
      <alignment horizontal="center" vertical="top" wrapText="1"/>
    </xf>
    <xf numFmtId="37" fontId="0" fillId="0" borderId="0" xfId="0" applyNumberFormat="1" applyFont="1" applyAlignment="1">
      <alignment horizontal="right"/>
    </xf>
    <xf numFmtId="37" fontId="0" fillId="0" borderId="4" xfId="0" applyNumberFormat="1" applyFont="1" applyBorder="1" applyAlignment="1">
      <alignment horizontal="right"/>
    </xf>
    <xf numFmtId="37" fontId="0" fillId="0" borderId="3" xfId="0" applyNumberFormat="1" applyFont="1" applyBorder="1" applyAlignment="1">
      <alignment horizontal="right"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41" fontId="4" fillId="0" borderId="0" xfId="0" applyFont="1" applyFill="1" applyAlignment="1">
      <alignment horizontal="left"/>
    </xf>
    <xf numFmtId="41" fontId="0" fillId="0" borderId="0" xfId="0" applyFont="1" applyFill="1" applyAlignment="1">
      <alignment horizontal="left"/>
    </xf>
    <xf numFmtId="41" fontId="0" fillId="0" borderId="0" xfId="0" applyFont="1" applyFill="1" applyAlignment="1">
      <alignment/>
    </xf>
    <xf numFmtId="41" fontId="0" fillId="0" borderId="0" xfId="0" applyFont="1" applyFill="1" applyBorder="1" applyAlignment="1">
      <alignment/>
    </xf>
    <xf numFmtId="41" fontId="0" fillId="0" borderId="0" xfId="0" applyFont="1" applyFill="1" applyAlignment="1">
      <alignment vertical="center" wrapText="1"/>
    </xf>
    <xf numFmtId="41" fontId="0" fillId="0" borderId="1" xfId="0" applyFont="1" applyFill="1" applyBorder="1" applyAlignment="1">
      <alignment horizontal="center" vertical="center" wrapText="1"/>
    </xf>
    <xf numFmtId="41" fontId="0" fillId="0" borderId="0" xfId="0" applyFont="1" applyFill="1" applyBorder="1" applyAlignment="1">
      <alignment horizontal="center" vertical="center" wrapText="1"/>
    </xf>
    <xf numFmtId="41" fontId="0" fillId="0" borderId="0" xfId="0" applyFont="1" applyFill="1" applyBorder="1" applyAlignment="1">
      <alignment vertical="center" wrapText="1"/>
    </xf>
    <xf numFmtId="206" fontId="0" fillId="0" borderId="0" xfId="0" applyNumberFormat="1" applyFont="1" applyFill="1" applyBorder="1" applyAlignment="1">
      <alignment horizontal="right"/>
    </xf>
    <xf numFmtId="41" fontId="0" fillId="0" borderId="0" xfId="0" applyFont="1" applyFill="1" applyBorder="1" applyAlignment="1">
      <alignment horizontal="center"/>
    </xf>
    <xf numFmtId="41" fontId="0" fillId="0" borderId="0" xfId="0" applyFont="1" applyFill="1" applyBorder="1" applyAlignment="1">
      <alignment horizontal="right"/>
    </xf>
    <xf numFmtId="20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3" xfId="0" applyNumberFormat="1" applyFont="1" applyFill="1" applyBorder="1" applyAlignment="1">
      <alignment/>
    </xf>
    <xf numFmtId="41" fontId="8" fillId="0" borderId="0" xfId="0" applyFont="1" applyAlignment="1">
      <alignment vertical="top" wrapText="1"/>
    </xf>
    <xf numFmtId="41" fontId="0" fillId="0" borderId="6" xfId="0" applyFont="1" applyBorder="1" applyAlignment="1">
      <alignment/>
    </xf>
    <xf numFmtId="37" fontId="0" fillId="0" borderId="0" xfId="0" applyNumberFormat="1" applyFont="1" applyBorder="1" applyAlignment="1">
      <alignment horizontal="center" vertical="top" wrapText="1"/>
    </xf>
    <xf numFmtId="41" fontId="0" fillId="0" borderId="1" xfId="0" applyFont="1" applyFill="1" applyBorder="1" applyAlignment="1">
      <alignment vertical="center" wrapText="1"/>
    </xf>
    <xf numFmtId="37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41" fontId="0" fillId="0" borderId="0" xfId="0" applyFont="1" applyBorder="1" applyAlignment="1">
      <alignment horizontal="center" vertical="top" wrapText="1"/>
    </xf>
    <xf numFmtId="41" fontId="0" fillId="0" borderId="1" xfId="0" applyFont="1" applyBorder="1" applyAlignment="1">
      <alignment horizontal="center"/>
    </xf>
    <xf numFmtId="41" fontId="0" fillId="0" borderId="1" xfId="0" applyFont="1" applyBorder="1" applyAlignment="1">
      <alignment horizontal="center"/>
    </xf>
    <xf numFmtId="41" fontId="0" fillId="0" borderId="4" xfId="0" applyFont="1" applyFill="1" applyBorder="1" applyAlignment="1">
      <alignment horizontal="center"/>
    </xf>
    <xf numFmtId="41" fontId="0" fillId="0" borderId="1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showGridLines="0" tabSelected="1" workbookViewId="0" topLeftCell="A67">
      <selection activeCell="A45" sqref="A45"/>
    </sheetView>
  </sheetViews>
  <sheetFormatPr defaultColWidth="9.140625" defaultRowHeight="21.75"/>
  <cols>
    <col min="1" max="1" width="55.28125" style="13" customWidth="1"/>
    <col min="2" max="2" width="12.7109375" style="16" customWidth="1"/>
    <col min="3" max="3" width="1.7109375" style="10" customWidth="1"/>
    <col min="4" max="4" width="16.140625" style="10" customWidth="1"/>
    <col min="5" max="5" width="1.7109375" style="10" customWidth="1"/>
    <col min="6" max="6" width="16.140625" style="10" customWidth="1"/>
    <col min="7" max="16384" width="9.140625" style="10" customWidth="1"/>
  </cols>
  <sheetData>
    <row r="1" spans="1:6" s="7" customFormat="1" ht="23.25">
      <c r="A1" s="23" t="s">
        <v>48</v>
      </c>
      <c r="B1" s="14"/>
      <c r="C1" s="6"/>
      <c r="D1" s="6"/>
      <c r="E1" s="6"/>
      <c r="F1" s="6"/>
    </row>
    <row r="2" spans="1:6" s="7" customFormat="1" ht="23.25">
      <c r="A2" s="23" t="s">
        <v>0</v>
      </c>
      <c r="B2" s="14"/>
      <c r="C2" s="6"/>
      <c r="D2" s="6"/>
      <c r="E2" s="6"/>
      <c r="F2" s="6"/>
    </row>
    <row r="3" spans="1:6" s="7" customFormat="1" ht="23.25">
      <c r="A3" s="23" t="s">
        <v>94</v>
      </c>
      <c r="B3" s="14"/>
      <c r="C3" s="6"/>
      <c r="D3" s="6"/>
      <c r="E3" s="6"/>
      <c r="F3" s="6"/>
    </row>
    <row r="4" spans="1:2" s="7" customFormat="1" ht="23.25">
      <c r="A4" s="23"/>
      <c r="B4" s="5"/>
    </row>
    <row r="5" spans="1:6" s="7" customFormat="1" ht="23.25">
      <c r="A5" s="23" t="s">
        <v>45</v>
      </c>
      <c r="B5" s="14"/>
      <c r="C5" s="6"/>
      <c r="D5" s="6"/>
      <c r="E5" s="6"/>
      <c r="F5" s="6"/>
    </row>
    <row r="6" spans="1:6" s="7" customFormat="1" ht="23.25" customHeight="1">
      <c r="A6" s="12"/>
      <c r="B6" s="5"/>
      <c r="C6" s="5"/>
      <c r="D6" s="93" t="s">
        <v>14</v>
      </c>
      <c r="E6" s="93"/>
      <c r="F6" s="93"/>
    </row>
    <row r="7" spans="1:6" s="7" customFormat="1" ht="23.25" customHeight="1">
      <c r="A7" s="12"/>
      <c r="B7" s="5"/>
      <c r="C7" s="5"/>
      <c r="D7" s="5" t="s">
        <v>1</v>
      </c>
      <c r="E7" s="5"/>
      <c r="F7" s="5" t="s">
        <v>1</v>
      </c>
    </row>
    <row r="8" spans="1:6" s="7" customFormat="1" ht="23.25" customHeight="1">
      <c r="A8" s="12"/>
      <c r="B8" s="5"/>
      <c r="C8" s="5"/>
      <c r="D8" s="5" t="s">
        <v>92</v>
      </c>
      <c r="E8" s="5"/>
      <c r="F8" s="5" t="s">
        <v>95</v>
      </c>
    </row>
    <row r="9" spans="1:6" s="7" customFormat="1" ht="23.25" customHeight="1">
      <c r="A9" s="12"/>
      <c r="B9" s="5"/>
      <c r="C9" s="5"/>
      <c r="D9" s="5" t="s">
        <v>13</v>
      </c>
      <c r="E9" s="5"/>
      <c r="F9" s="5"/>
    </row>
    <row r="10" spans="1:6" s="7" customFormat="1" ht="23.25" customHeight="1">
      <c r="A10" s="12"/>
      <c r="B10" s="2" t="s">
        <v>2</v>
      </c>
      <c r="C10" s="4"/>
      <c r="D10" s="2" t="s">
        <v>3</v>
      </c>
      <c r="E10" s="5"/>
      <c r="F10" s="2" t="s">
        <v>4</v>
      </c>
    </row>
    <row r="11" spans="1:6" s="7" customFormat="1" ht="23.25" customHeight="1">
      <c r="A11" s="11" t="s">
        <v>5</v>
      </c>
      <c r="B11" s="5"/>
      <c r="D11" s="17"/>
      <c r="E11" s="17"/>
      <c r="F11" s="17"/>
    </row>
    <row r="12" spans="1:6" s="7" customFormat="1" ht="23.25" customHeight="1">
      <c r="A12" s="12" t="s">
        <v>44</v>
      </c>
      <c r="B12" s="5"/>
      <c r="D12" s="17">
        <v>27799</v>
      </c>
      <c r="E12" s="17"/>
      <c r="F12" s="17">
        <v>33297</v>
      </c>
    </row>
    <row r="13" spans="1:6" s="7" customFormat="1" ht="23.25" customHeight="1">
      <c r="A13" s="12" t="s">
        <v>52</v>
      </c>
      <c r="B13" s="15" t="s">
        <v>83</v>
      </c>
      <c r="D13" s="17">
        <v>4138</v>
      </c>
      <c r="E13" s="17"/>
      <c r="F13" s="17">
        <v>4678</v>
      </c>
    </row>
    <row r="14" spans="1:6" s="7" customFormat="1" ht="23.25" customHeight="1">
      <c r="A14" s="12" t="s">
        <v>6</v>
      </c>
      <c r="B14" s="15" t="s">
        <v>84</v>
      </c>
      <c r="D14" s="17">
        <v>6374</v>
      </c>
      <c r="E14" s="17"/>
      <c r="F14" s="17">
        <v>5524</v>
      </c>
    </row>
    <row r="15" spans="1:6" s="7" customFormat="1" ht="23.25" customHeight="1">
      <c r="A15" s="12" t="s">
        <v>49</v>
      </c>
      <c r="B15" s="5"/>
      <c r="D15" s="17">
        <v>4071</v>
      </c>
      <c r="E15" s="17"/>
      <c r="F15" s="17">
        <v>3827</v>
      </c>
    </row>
    <row r="16" spans="1:6" s="7" customFormat="1" ht="23.25" customHeight="1">
      <c r="A16" s="12" t="s">
        <v>50</v>
      </c>
      <c r="B16" s="5"/>
      <c r="D16" s="17">
        <v>3163</v>
      </c>
      <c r="E16" s="17"/>
      <c r="F16" s="17">
        <v>2800</v>
      </c>
    </row>
    <row r="17" spans="1:6" s="7" customFormat="1" ht="23.25" customHeight="1">
      <c r="A17" s="12" t="s">
        <v>51</v>
      </c>
      <c r="B17" s="5"/>
      <c r="D17" s="17">
        <v>1572</v>
      </c>
      <c r="E17" s="17"/>
      <c r="F17" s="17">
        <v>1572</v>
      </c>
    </row>
    <row r="18" spans="1:6" s="7" customFormat="1" ht="23.25" customHeight="1">
      <c r="A18" s="12" t="s">
        <v>7</v>
      </c>
      <c r="B18" s="5"/>
      <c r="D18" s="18">
        <v>1750</v>
      </c>
      <c r="E18" s="17"/>
      <c r="F18" s="18">
        <v>1858</v>
      </c>
    </row>
    <row r="19" spans="1:6" s="7" customFormat="1" ht="23.25" customHeight="1">
      <c r="A19" s="11" t="s">
        <v>8</v>
      </c>
      <c r="B19" s="5"/>
      <c r="D19" s="19">
        <f>SUM(D12:D18)</f>
        <v>48867</v>
      </c>
      <c r="E19" s="17"/>
      <c r="F19" s="19">
        <f>SUM(F12:F18)</f>
        <v>53556</v>
      </c>
    </row>
    <row r="20" spans="1:6" s="7" customFormat="1" ht="23.25" customHeight="1">
      <c r="A20" s="11"/>
      <c r="B20" s="5"/>
      <c r="D20" s="20"/>
      <c r="E20" s="17"/>
      <c r="F20" s="20"/>
    </row>
    <row r="21" spans="1:6" s="7" customFormat="1" ht="23.25" customHeight="1">
      <c r="A21" s="11" t="s">
        <v>9</v>
      </c>
      <c r="B21" s="5"/>
      <c r="D21" s="17"/>
      <c r="E21" s="17"/>
      <c r="F21" s="17"/>
    </row>
    <row r="22" spans="1:6" s="7" customFormat="1" ht="23.25" customHeight="1">
      <c r="A22" s="12" t="s">
        <v>55</v>
      </c>
      <c r="B22" s="15" t="s">
        <v>85</v>
      </c>
      <c r="D22" s="84" t="s">
        <v>106</v>
      </c>
      <c r="E22" s="17"/>
      <c r="F22" s="84" t="s">
        <v>106</v>
      </c>
    </row>
    <row r="23" spans="1:6" s="7" customFormat="1" ht="23.25" customHeight="1">
      <c r="A23" s="12" t="s">
        <v>34</v>
      </c>
      <c r="B23" s="15" t="s">
        <v>83</v>
      </c>
      <c r="D23" s="17">
        <v>189530</v>
      </c>
      <c r="E23" s="17"/>
      <c r="F23" s="17">
        <v>188582</v>
      </c>
    </row>
    <row r="24" spans="1:6" s="7" customFormat="1" ht="23.25" customHeight="1">
      <c r="A24" s="12" t="s">
        <v>35</v>
      </c>
      <c r="B24" s="5"/>
      <c r="D24" s="17">
        <v>63</v>
      </c>
      <c r="E24" s="17"/>
      <c r="F24" s="17">
        <v>63</v>
      </c>
    </row>
    <row r="25" spans="1:6" s="7" customFormat="1" ht="23.25" customHeight="1">
      <c r="A25" s="11" t="s">
        <v>10</v>
      </c>
      <c r="B25" s="5"/>
      <c r="D25" s="19">
        <f>SUM(D23:D24)</f>
        <v>189593</v>
      </c>
      <c r="E25" s="17"/>
      <c r="F25" s="19">
        <f>SUM(F23:F24)</f>
        <v>188645</v>
      </c>
    </row>
    <row r="26" spans="1:6" s="7" customFormat="1" ht="21.75">
      <c r="A26" s="12"/>
      <c r="B26" s="5"/>
      <c r="D26" s="20"/>
      <c r="E26" s="17"/>
      <c r="F26" s="20"/>
    </row>
    <row r="27" spans="1:6" s="7" customFormat="1" ht="21.75">
      <c r="A27" s="12"/>
      <c r="B27" s="5"/>
      <c r="D27" s="20"/>
      <c r="E27" s="17"/>
      <c r="F27" s="20"/>
    </row>
    <row r="28" spans="1:6" s="7" customFormat="1" ht="23.25" customHeight="1">
      <c r="A28" s="11"/>
      <c r="B28" s="5"/>
      <c r="D28" s="20"/>
      <c r="E28" s="17"/>
      <c r="F28" s="20"/>
    </row>
    <row r="29" spans="1:6" s="7" customFormat="1" ht="23.25" customHeight="1">
      <c r="A29" s="11"/>
      <c r="B29" s="5"/>
      <c r="D29" s="20"/>
      <c r="E29" s="20"/>
      <c r="F29" s="20"/>
    </row>
    <row r="30" spans="4:6" ht="21.75">
      <c r="D30" s="21"/>
      <c r="E30" s="21"/>
      <c r="F30" s="21"/>
    </row>
    <row r="31" spans="1:6" s="7" customFormat="1" ht="23.25" customHeight="1">
      <c r="A31" s="12"/>
      <c r="B31" s="5"/>
      <c r="D31" s="17"/>
      <c r="E31" s="17"/>
      <c r="F31" s="17"/>
    </row>
    <row r="32" spans="1:6" s="7" customFormat="1" ht="23.25" customHeight="1" thickBot="1">
      <c r="A32" s="11" t="s">
        <v>11</v>
      </c>
      <c r="B32" s="5"/>
      <c r="D32" s="22">
        <f>+D19+D25</f>
        <v>238460</v>
      </c>
      <c r="E32" s="17"/>
      <c r="F32" s="22">
        <f>+F19+F25</f>
        <v>242201</v>
      </c>
    </row>
    <row r="33" spans="1:6" s="7" customFormat="1" ht="24" thickTop="1">
      <c r="A33" s="23" t="s">
        <v>48</v>
      </c>
      <c r="B33" s="14"/>
      <c r="C33" s="6"/>
      <c r="D33" s="6"/>
      <c r="E33" s="6"/>
      <c r="F33" s="6"/>
    </row>
    <row r="34" spans="1:6" s="7" customFormat="1" ht="23.25">
      <c r="A34" s="23" t="s">
        <v>0</v>
      </c>
      <c r="B34" s="14"/>
      <c r="C34" s="6"/>
      <c r="D34" s="6"/>
      <c r="E34" s="6"/>
      <c r="F34" s="6"/>
    </row>
    <row r="35" spans="1:6" s="7" customFormat="1" ht="23.25">
      <c r="A35" s="23" t="s">
        <v>94</v>
      </c>
      <c r="B35" s="14"/>
      <c r="C35" s="6"/>
      <c r="D35" s="6"/>
      <c r="E35" s="6"/>
      <c r="F35" s="6"/>
    </row>
    <row r="36" spans="1:6" s="7" customFormat="1" ht="23.25">
      <c r="A36" s="23"/>
      <c r="B36" s="14"/>
      <c r="C36" s="6"/>
      <c r="D36" s="6"/>
      <c r="E36" s="6"/>
      <c r="F36" s="6"/>
    </row>
    <row r="37" spans="1:2" s="7" customFormat="1" ht="23.25" customHeight="1">
      <c r="A37" s="23" t="s">
        <v>43</v>
      </c>
      <c r="B37" s="5"/>
    </row>
    <row r="38" spans="1:6" s="7" customFormat="1" ht="23.25" customHeight="1">
      <c r="A38" s="12"/>
      <c r="B38" s="5"/>
      <c r="D38" s="93" t="s">
        <v>14</v>
      </c>
      <c r="E38" s="93"/>
      <c r="F38" s="93"/>
    </row>
    <row r="39" spans="1:6" s="7" customFormat="1" ht="21.75">
      <c r="A39" s="12"/>
      <c r="B39" s="5"/>
      <c r="C39" s="5"/>
      <c r="D39" s="5" t="s">
        <v>1</v>
      </c>
      <c r="E39" s="5"/>
      <c r="F39" s="5" t="s">
        <v>1</v>
      </c>
    </row>
    <row r="40" spans="1:6" s="7" customFormat="1" ht="21.75">
      <c r="A40" s="12"/>
      <c r="B40" s="5"/>
      <c r="C40" s="5"/>
      <c r="D40" s="5" t="s">
        <v>92</v>
      </c>
      <c r="E40" s="5"/>
      <c r="F40" s="5" t="s">
        <v>95</v>
      </c>
    </row>
    <row r="41" spans="1:6" s="7" customFormat="1" ht="21.75" customHeight="1">
      <c r="A41" s="12"/>
      <c r="B41" s="5"/>
      <c r="C41" s="5"/>
      <c r="D41" s="5" t="s">
        <v>13</v>
      </c>
      <c r="E41" s="5"/>
      <c r="F41" s="5"/>
    </row>
    <row r="42" spans="1:6" s="9" customFormat="1" ht="21.75">
      <c r="A42" s="12"/>
      <c r="B42" s="2" t="s">
        <v>2</v>
      </c>
      <c r="C42" s="24"/>
      <c r="D42" s="25" t="s">
        <v>3</v>
      </c>
      <c r="E42" s="26"/>
      <c r="F42" s="25" t="s">
        <v>4</v>
      </c>
    </row>
    <row r="43" spans="1:6" s="7" customFormat="1" ht="23.25" customHeight="1">
      <c r="A43" s="11" t="s">
        <v>15</v>
      </c>
      <c r="B43" s="5"/>
      <c r="D43" s="17"/>
      <c r="E43" s="17"/>
      <c r="F43" s="17"/>
    </row>
    <row r="44" spans="1:6" s="7" customFormat="1" ht="23.25" customHeight="1">
      <c r="A44" s="12" t="s">
        <v>127</v>
      </c>
      <c r="B44" s="15" t="s">
        <v>83</v>
      </c>
      <c r="D44" s="17">
        <v>10000</v>
      </c>
      <c r="E44" s="17"/>
      <c r="F44" s="17">
        <v>20000</v>
      </c>
    </row>
    <row r="45" spans="1:6" s="7" customFormat="1" ht="23.25" customHeight="1">
      <c r="A45" s="12" t="s">
        <v>16</v>
      </c>
      <c r="B45" s="5"/>
      <c r="D45" s="17">
        <v>10580</v>
      </c>
      <c r="E45" s="17"/>
      <c r="F45" s="17">
        <v>10434</v>
      </c>
    </row>
    <row r="46" spans="1:6" s="7" customFormat="1" ht="23.25" customHeight="1">
      <c r="A46" s="12" t="s">
        <v>53</v>
      </c>
      <c r="B46" s="5"/>
      <c r="D46" s="17">
        <v>7527</v>
      </c>
      <c r="E46" s="17"/>
      <c r="F46" s="17">
        <v>6549</v>
      </c>
    </row>
    <row r="47" spans="1:6" s="7" customFormat="1" ht="23.25" customHeight="1">
      <c r="A47" s="12" t="s">
        <v>107</v>
      </c>
      <c r="B47" s="5"/>
      <c r="D47" s="17">
        <v>1092</v>
      </c>
      <c r="E47" s="17"/>
      <c r="F47" s="84" t="s">
        <v>121</v>
      </c>
    </row>
    <row r="48" spans="1:6" s="7" customFormat="1" ht="23.25" customHeight="1">
      <c r="A48" s="12" t="s">
        <v>54</v>
      </c>
      <c r="B48" s="5"/>
      <c r="D48" s="17">
        <v>6047</v>
      </c>
      <c r="E48" s="17"/>
      <c r="F48" s="17">
        <v>5372</v>
      </c>
    </row>
    <row r="49" spans="1:6" s="7" customFormat="1" ht="23.25" customHeight="1">
      <c r="A49" s="12" t="s">
        <v>17</v>
      </c>
      <c r="B49" s="5"/>
      <c r="D49" s="17">
        <v>3188</v>
      </c>
      <c r="E49" s="17"/>
      <c r="F49" s="17">
        <v>3819</v>
      </c>
    </row>
    <row r="50" spans="1:6" s="7" customFormat="1" ht="23.25" customHeight="1">
      <c r="A50" s="11" t="s">
        <v>18</v>
      </c>
      <c r="B50" s="5"/>
      <c r="D50" s="19">
        <f>SUM(D44:D49)</f>
        <v>38434</v>
      </c>
      <c r="E50" s="17"/>
      <c r="F50" s="19">
        <f>SUM(F44:F49)</f>
        <v>46174</v>
      </c>
    </row>
    <row r="51" spans="1:6" s="7" customFormat="1" ht="23.25" customHeight="1">
      <c r="A51" s="11"/>
      <c r="B51" s="5"/>
      <c r="D51" s="20"/>
      <c r="E51" s="17"/>
      <c r="F51" s="20"/>
    </row>
    <row r="52" spans="1:6" s="7" customFormat="1" ht="23.25" customHeight="1">
      <c r="A52" s="11" t="s">
        <v>31</v>
      </c>
      <c r="B52" s="4"/>
      <c r="D52" s="20"/>
      <c r="E52" s="20"/>
      <c r="F52" s="20"/>
    </row>
    <row r="53" spans="1:6" s="7" customFormat="1" ht="23.25" customHeight="1">
      <c r="A53" s="12" t="s">
        <v>46</v>
      </c>
      <c r="B53" s="4"/>
      <c r="D53" s="20"/>
      <c r="E53" s="17"/>
      <c r="F53" s="20"/>
    </row>
    <row r="54" spans="1:6" s="7" customFormat="1" ht="23.25" customHeight="1">
      <c r="A54" s="12" t="s">
        <v>56</v>
      </c>
      <c r="B54" s="4"/>
      <c r="D54" s="20"/>
      <c r="E54" s="17"/>
      <c r="F54" s="20"/>
    </row>
    <row r="55" spans="1:6" s="7" customFormat="1" ht="23.25" customHeight="1">
      <c r="A55" s="12" t="s">
        <v>57</v>
      </c>
      <c r="B55" s="4"/>
      <c r="D55" s="20"/>
      <c r="E55" s="17"/>
      <c r="F55" s="20"/>
    </row>
    <row r="56" spans="1:6" s="7" customFormat="1" ht="23.25" customHeight="1">
      <c r="A56" s="12" t="s">
        <v>58</v>
      </c>
      <c r="B56" s="4"/>
      <c r="D56" s="17">
        <v>120000</v>
      </c>
      <c r="E56" s="17"/>
      <c r="F56" s="17">
        <v>120000</v>
      </c>
    </row>
    <row r="57" spans="1:6" s="7" customFormat="1" ht="23.25" customHeight="1">
      <c r="A57" s="12" t="s">
        <v>59</v>
      </c>
      <c r="B57" s="4"/>
      <c r="D57" s="17"/>
      <c r="E57" s="17"/>
      <c r="F57" s="17"/>
    </row>
    <row r="58" spans="1:6" s="7" customFormat="1" ht="23.25" customHeight="1">
      <c r="A58" s="12" t="s">
        <v>60</v>
      </c>
      <c r="B58" s="4"/>
      <c r="D58" s="17">
        <v>35887</v>
      </c>
      <c r="E58" s="17"/>
      <c r="F58" s="17">
        <v>35887</v>
      </c>
    </row>
    <row r="59" spans="1:6" s="7" customFormat="1" ht="23.25" customHeight="1">
      <c r="A59" s="12" t="s">
        <v>61</v>
      </c>
      <c r="B59" s="4"/>
      <c r="D59" s="17"/>
      <c r="E59" s="17"/>
      <c r="F59" s="17"/>
    </row>
    <row r="60" spans="1:6" s="7" customFormat="1" ht="23.25" customHeight="1">
      <c r="A60" s="12" t="s">
        <v>119</v>
      </c>
      <c r="B60" s="4"/>
      <c r="D60" s="17"/>
      <c r="E60" s="17"/>
      <c r="F60" s="17"/>
    </row>
    <row r="61" spans="1:6" s="7" customFormat="1" ht="23.25" customHeight="1">
      <c r="A61" s="12" t="s">
        <v>120</v>
      </c>
      <c r="B61" s="15" t="s">
        <v>86</v>
      </c>
      <c r="D61" s="17">
        <v>1042</v>
      </c>
      <c r="E61" s="17"/>
      <c r="F61" s="17">
        <v>1042</v>
      </c>
    </row>
    <row r="62" spans="1:6" s="7" customFormat="1" ht="23.25" customHeight="1">
      <c r="A62" s="12" t="s">
        <v>47</v>
      </c>
      <c r="B62" s="4"/>
      <c r="D62" s="17">
        <v>43097</v>
      </c>
      <c r="E62" s="17"/>
      <c r="F62" s="17">
        <v>39098</v>
      </c>
    </row>
    <row r="63" spans="1:6" s="7" customFormat="1" ht="23.25" customHeight="1">
      <c r="A63" s="11" t="s">
        <v>32</v>
      </c>
      <c r="B63" s="4"/>
      <c r="D63" s="27">
        <f>SUM(D56:D62)</f>
        <v>200026</v>
      </c>
      <c r="E63" s="17"/>
      <c r="F63" s="27">
        <f>SUM(F56:F62)</f>
        <v>196027</v>
      </c>
    </row>
    <row r="64" spans="1:6" s="7" customFormat="1" ht="23.25" customHeight="1" thickBot="1">
      <c r="A64" s="11" t="s">
        <v>36</v>
      </c>
      <c r="B64" s="4"/>
      <c r="D64" s="22">
        <f>+D63+D50</f>
        <v>238460</v>
      </c>
      <c r="E64" s="17"/>
      <c r="F64" s="22">
        <f>+F63+F50</f>
        <v>242201</v>
      </c>
    </row>
    <row r="65" spans="1:6" s="7" customFormat="1" ht="24" thickTop="1">
      <c r="A65" s="23" t="s">
        <v>48</v>
      </c>
      <c r="B65" s="14"/>
      <c r="C65" s="6"/>
      <c r="F65" s="28" t="s">
        <v>96</v>
      </c>
    </row>
    <row r="66" spans="1:6" s="7" customFormat="1" ht="23.25">
      <c r="A66" s="23" t="s">
        <v>41</v>
      </c>
      <c r="B66" s="14"/>
      <c r="C66" s="6"/>
      <c r="D66" s="6"/>
      <c r="E66" s="6"/>
      <c r="F66" s="28" t="s">
        <v>40</v>
      </c>
    </row>
    <row r="67" spans="1:4" s="7" customFormat="1" ht="23.25">
      <c r="A67" s="23" t="s">
        <v>93</v>
      </c>
      <c r="B67" s="14"/>
      <c r="C67" s="6"/>
      <c r="D67" s="6"/>
    </row>
    <row r="69" spans="1:6" s="7" customFormat="1" ht="23.25" customHeight="1">
      <c r="A69" s="12"/>
      <c r="B69" s="5"/>
      <c r="C69" s="5"/>
      <c r="D69" s="93" t="s">
        <v>14</v>
      </c>
      <c r="E69" s="93"/>
      <c r="F69" s="93"/>
    </row>
    <row r="70" spans="1:6" s="7" customFormat="1" ht="23.25" customHeight="1">
      <c r="A70" s="12"/>
      <c r="B70" s="2" t="s">
        <v>2</v>
      </c>
      <c r="C70" s="4"/>
      <c r="D70" s="29" t="s">
        <v>91</v>
      </c>
      <c r="E70" s="5"/>
      <c r="F70" s="29" t="s">
        <v>74</v>
      </c>
    </row>
    <row r="71" spans="1:2" s="7" customFormat="1" ht="23.25" customHeight="1">
      <c r="A71" s="11" t="s">
        <v>19</v>
      </c>
      <c r="B71" s="5"/>
    </row>
    <row r="72" spans="1:6" s="7" customFormat="1" ht="23.25" customHeight="1">
      <c r="A72" s="12" t="s">
        <v>81</v>
      </c>
      <c r="B72" s="15" t="s">
        <v>87</v>
      </c>
      <c r="D72" s="17">
        <v>57274</v>
      </c>
      <c r="E72" s="17"/>
      <c r="F72" s="17">
        <v>48702</v>
      </c>
    </row>
    <row r="73" spans="1:6" s="7" customFormat="1" ht="23.25" customHeight="1">
      <c r="A73" s="12" t="s">
        <v>20</v>
      </c>
      <c r="B73" s="5"/>
      <c r="D73" s="20">
        <v>231</v>
      </c>
      <c r="E73" s="20"/>
      <c r="F73" s="20">
        <v>293</v>
      </c>
    </row>
    <row r="74" spans="1:6" s="7" customFormat="1" ht="23.25" customHeight="1">
      <c r="A74" s="11" t="s">
        <v>21</v>
      </c>
      <c r="B74" s="5"/>
      <c r="D74" s="19">
        <f>SUM(D72:D73)</f>
        <v>57505</v>
      </c>
      <c r="E74" s="17"/>
      <c r="F74" s="19">
        <f>SUM(F72:F73)</f>
        <v>48995</v>
      </c>
    </row>
    <row r="75" spans="1:6" s="7" customFormat="1" ht="23.25" customHeight="1">
      <c r="A75" s="12"/>
      <c r="B75" s="5"/>
      <c r="D75" s="20"/>
      <c r="E75" s="20"/>
      <c r="F75" s="20"/>
    </row>
    <row r="76" spans="1:6" s="7" customFormat="1" ht="23.25" customHeight="1">
      <c r="A76" s="11" t="s">
        <v>22</v>
      </c>
      <c r="B76" s="5"/>
      <c r="D76" s="17"/>
      <c r="E76" s="17"/>
      <c r="F76" s="17"/>
    </row>
    <row r="77" spans="1:6" s="7" customFormat="1" ht="23.25" customHeight="1">
      <c r="A77" s="12" t="s">
        <v>82</v>
      </c>
      <c r="B77" s="5"/>
      <c r="D77" s="17">
        <v>41710</v>
      </c>
      <c r="E77" s="17"/>
      <c r="F77" s="17">
        <v>36428</v>
      </c>
    </row>
    <row r="78" spans="1:6" s="7" customFormat="1" ht="23.25" customHeight="1">
      <c r="A78" s="12" t="s">
        <v>122</v>
      </c>
      <c r="B78" s="5"/>
      <c r="D78" s="17">
        <v>10324</v>
      </c>
      <c r="E78" s="17"/>
      <c r="F78" s="17">
        <v>9612</v>
      </c>
    </row>
    <row r="79" spans="1:6" s="7" customFormat="1" ht="23.25" customHeight="1">
      <c r="A79" s="11" t="s">
        <v>23</v>
      </c>
      <c r="B79" s="5"/>
      <c r="D79" s="27">
        <f>SUM(D77:D78)</f>
        <v>52034</v>
      </c>
      <c r="E79" s="17"/>
      <c r="F79" s="27">
        <f>SUM(F77:F78)</f>
        <v>46040</v>
      </c>
    </row>
    <row r="80" spans="1:6" s="7" customFormat="1" ht="23.25" customHeight="1">
      <c r="A80" s="11" t="s">
        <v>109</v>
      </c>
      <c r="B80" s="5"/>
      <c r="D80" s="17">
        <f>+D74-D79</f>
        <v>5471</v>
      </c>
      <c r="E80" s="17"/>
      <c r="F80" s="17">
        <f>+F74-F79</f>
        <v>2955</v>
      </c>
    </row>
    <row r="81" spans="1:6" s="7" customFormat="1" ht="23.25" customHeight="1">
      <c r="A81" s="11" t="s">
        <v>24</v>
      </c>
      <c r="B81" s="5"/>
      <c r="D81" s="17">
        <v>99</v>
      </c>
      <c r="E81" s="17"/>
      <c r="F81" s="17">
        <v>479</v>
      </c>
    </row>
    <row r="82" spans="1:6" s="7" customFormat="1" ht="23.25" customHeight="1">
      <c r="A82" s="11" t="s">
        <v>33</v>
      </c>
      <c r="D82" s="7">
        <v>1373</v>
      </c>
      <c r="F82" s="84" t="s">
        <v>108</v>
      </c>
    </row>
    <row r="83" spans="1:6" s="7" customFormat="1" ht="23.25" customHeight="1" thickBot="1">
      <c r="A83" s="11" t="s">
        <v>62</v>
      </c>
      <c r="B83" s="5"/>
      <c r="D83" s="22">
        <f>+D80-D81-D82</f>
        <v>3999</v>
      </c>
      <c r="E83" s="17"/>
      <c r="F83" s="22">
        <f>+F80-F81</f>
        <v>2476</v>
      </c>
    </row>
    <row r="84" spans="1:6" s="7" customFormat="1" ht="23.25" customHeight="1" thickBot="1" thickTop="1">
      <c r="A84" s="11" t="s">
        <v>88</v>
      </c>
      <c r="B84" s="5"/>
      <c r="D84" s="30">
        <f>+D83/12000</f>
        <v>0.33325</v>
      </c>
      <c r="E84" s="31"/>
      <c r="F84" s="30">
        <f>+F83/12000</f>
        <v>0.20633333333333334</v>
      </c>
    </row>
    <row r="85" spans="1:6" s="7" customFormat="1" ht="23.25" customHeight="1" thickBot="1" thickTop="1">
      <c r="A85" s="11" t="s">
        <v>110</v>
      </c>
      <c r="B85" s="5"/>
      <c r="D85" s="85">
        <v>12000</v>
      </c>
      <c r="F85" s="85">
        <v>12000</v>
      </c>
    </row>
    <row r="86" spans="1:6" s="7" customFormat="1" ht="23.25" customHeight="1" thickTop="1">
      <c r="A86" s="12"/>
      <c r="B86" s="5"/>
      <c r="D86" s="8"/>
      <c r="F86" s="8"/>
    </row>
    <row r="87" spans="1:2" s="7" customFormat="1" ht="21.75">
      <c r="A87" s="12"/>
      <c r="B87" s="5"/>
    </row>
    <row r="88" spans="1:6" s="7" customFormat="1" ht="23.25">
      <c r="A88" s="90" t="s">
        <v>48</v>
      </c>
      <c r="B88" s="90"/>
      <c r="C88" s="90"/>
      <c r="D88" s="53"/>
      <c r="E88" s="1"/>
      <c r="F88" s="28" t="s">
        <v>96</v>
      </c>
    </row>
    <row r="89" spans="1:6" s="7" customFormat="1" ht="23.25">
      <c r="A89" s="32" t="s">
        <v>39</v>
      </c>
      <c r="B89" s="32"/>
      <c r="C89" s="53"/>
      <c r="D89" s="53"/>
      <c r="E89" s="1"/>
      <c r="F89" s="28" t="s">
        <v>40</v>
      </c>
    </row>
    <row r="90" spans="1:6" s="7" customFormat="1" ht="23.25">
      <c r="A90" s="90" t="s">
        <v>93</v>
      </c>
      <c r="B90" s="90"/>
      <c r="C90" s="90"/>
      <c r="D90" s="90"/>
      <c r="E90" s="1"/>
      <c r="F90" s="1"/>
    </row>
    <row r="91" spans="1:6" s="37" customFormat="1" ht="21.75">
      <c r="A91" s="34"/>
      <c r="B91" s="35"/>
      <c r="C91" s="35"/>
      <c r="D91" s="91"/>
      <c r="E91" s="91"/>
      <c r="F91" s="91"/>
    </row>
    <row r="92" spans="1:6" s="37" customFormat="1" ht="21.75">
      <c r="A92" s="38"/>
      <c r="B92" s="39"/>
      <c r="C92" s="39"/>
      <c r="D92" s="92" t="s">
        <v>14</v>
      </c>
      <c r="E92" s="92"/>
      <c r="F92" s="92"/>
    </row>
    <row r="93" spans="1:6" s="37" customFormat="1" ht="21.75">
      <c r="A93" s="38"/>
      <c r="B93" s="36"/>
      <c r="C93" s="36"/>
      <c r="D93" s="40" t="s">
        <v>91</v>
      </c>
      <c r="E93" s="41"/>
      <c r="F93" s="40" t="s">
        <v>74</v>
      </c>
    </row>
    <row r="94" spans="1:6" s="7" customFormat="1" ht="21.75">
      <c r="A94" s="42" t="s">
        <v>25</v>
      </c>
      <c r="B94" s="1"/>
      <c r="C94" s="1"/>
      <c r="D94" s="1"/>
      <c r="E94" s="1"/>
      <c r="F94" s="1"/>
    </row>
    <row r="95" spans="1:6" s="7" customFormat="1" ht="21.75">
      <c r="A95" s="33" t="s">
        <v>62</v>
      </c>
      <c r="B95" s="1"/>
      <c r="C95" s="1"/>
      <c r="D95" s="54">
        <v>3999</v>
      </c>
      <c r="E95" s="54"/>
      <c r="F95" s="54">
        <v>2476</v>
      </c>
    </row>
    <row r="96" spans="1:6" s="7" customFormat="1" ht="21.75">
      <c r="A96" s="33" t="s">
        <v>64</v>
      </c>
      <c r="B96" s="1"/>
      <c r="C96" s="1"/>
      <c r="D96" s="54"/>
      <c r="E96" s="54"/>
      <c r="F96" s="54"/>
    </row>
    <row r="97" spans="1:6" s="7" customFormat="1" ht="21.75">
      <c r="A97" s="33" t="s">
        <v>65</v>
      </c>
      <c r="B97" s="1"/>
      <c r="C97" s="1"/>
      <c r="D97" s="54">
        <v>6801</v>
      </c>
      <c r="E97" s="54"/>
      <c r="F97" s="54">
        <v>6842</v>
      </c>
    </row>
    <row r="98" spans="1:6" s="7" customFormat="1" ht="21.75">
      <c r="A98" s="43" t="s">
        <v>66</v>
      </c>
      <c r="B98" s="1"/>
      <c r="C98" s="1"/>
      <c r="D98" s="54">
        <v>120</v>
      </c>
      <c r="E98" s="54"/>
      <c r="F98" s="54">
        <v>120</v>
      </c>
    </row>
    <row r="99" spans="1:6" s="7" customFormat="1" ht="21.75">
      <c r="A99" s="42" t="s">
        <v>67</v>
      </c>
      <c r="B99" s="1"/>
      <c r="C99" s="1"/>
      <c r="D99" s="54"/>
      <c r="E99" s="54"/>
      <c r="F99" s="54"/>
    </row>
    <row r="100" spans="1:6" s="7" customFormat="1" ht="21.75">
      <c r="A100" s="43" t="s">
        <v>68</v>
      </c>
      <c r="B100" s="1"/>
      <c r="C100" s="1"/>
      <c r="D100" s="54">
        <v>-971</v>
      </c>
      <c r="E100" s="54"/>
      <c r="F100" s="54">
        <v>-787</v>
      </c>
    </row>
    <row r="101" spans="1:6" s="7" customFormat="1" ht="21.75">
      <c r="A101" s="43" t="s">
        <v>111</v>
      </c>
      <c r="B101" s="1"/>
      <c r="C101" s="1"/>
      <c r="D101" s="54">
        <v>-244</v>
      </c>
      <c r="E101" s="54"/>
      <c r="F101" s="54">
        <v>-453</v>
      </c>
    </row>
    <row r="102" spans="1:6" s="7" customFormat="1" ht="21.75">
      <c r="A102" s="43" t="s">
        <v>75</v>
      </c>
      <c r="B102" s="1"/>
      <c r="C102" s="1"/>
      <c r="D102" s="54">
        <v>-363</v>
      </c>
      <c r="E102" s="54"/>
      <c r="F102" s="54">
        <v>-311</v>
      </c>
    </row>
    <row r="103" spans="1:6" s="7" customFormat="1" ht="21.75">
      <c r="A103" s="43" t="s">
        <v>90</v>
      </c>
      <c r="B103" s="1"/>
      <c r="C103" s="1"/>
      <c r="D103" s="86" t="s">
        <v>89</v>
      </c>
      <c r="E103" s="54"/>
      <c r="F103" s="54">
        <v>-208</v>
      </c>
    </row>
    <row r="104" spans="1:6" s="7" customFormat="1" ht="21.75">
      <c r="A104" s="43" t="s">
        <v>112</v>
      </c>
      <c r="B104" s="1"/>
      <c r="C104" s="1"/>
      <c r="D104" s="54">
        <v>109</v>
      </c>
      <c r="E104" s="54"/>
      <c r="F104" s="54">
        <v>-49</v>
      </c>
    </row>
    <row r="105" spans="1:6" s="7" customFormat="1" ht="21.75">
      <c r="A105" s="43" t="s">
        <v>113</v>
      </c>
      <c r="B105" s="1"/>
      <c r="C105" s="1"/>
      <c r="D105" s="54">
        <v>146</v>
      </c>
      <c r="E105" s="54"/>
      <c r="F105" s="54">
        <v>105</v>
      </c>
    </row>
    <row r="106" spans="1:6" s="7" customFormat="1" ht="21.75">
      <c r="A106" s="43" t="s">
        <v>114</v>
      </c>
      <c r="B106" s="1"/>
      <c r="C106" s="1"/>
      <c r="D106" s="54">
        <v>978</v>
      </c>
      <c r="E106" s="54"/>
      <c r="F106" s="54">
        <v>436</v>
      </c>
    </row>
    <row r="107" spans="1:6" s="7" customFormat="1" ht="21.75">
      <c r="A107" s="12" t="s">
        <v>115</v>
      </c>
      <c r="B107" s="1"/>
      <c r="C107" s="1"/>
      <c r="D107" s="54">
        <v>1092</v>
      </c>
      <c r="E107" s="54"/>
      <c r="F107" s="86" t="s">
        <v>89</v>
      </c>
    </row>
    <row r="108" spans="1:6" s="7" customFormat="1" ht="21.75">
      <c r="A108" s="43" t="s">
        <v>76</v>
      </c>
      <c r="B108" s="1"/>
      <c r="C108" s="1"/>
      <c r="D108" s="54">
        <v>676</v>
      </c>
      <c r="E108" s="54"/>
      <c r="F108" s="54">
        <v>880</v>
      </c>
    </row>
    <row r="109" spans="1:6" s="7" customFormat="1" ht="21.75">
      <c r="A109" s="43" t="s">
        <v>116</v>
      </c>
      <c r="B109" s="1"/>
      <c r="C109" s="1"/>
      <c r="D109" s="55">
        <v>-631</v>
      </c>
      <c r="E109" s="56"/>
      <c r="F109" s="55">
        <v>3</v>
      </c>
    </row>
    <row r="110" spans="1:6" s="7" customFormat="1" ht="21.75">
      <c r="A110" s="42" t="s">
        <v>77</v>
      </c>
      <c r="B110" s="1"/>
      <c r="C110" s="1"/>
      <c r="D110" s="56">
        <f>SUM(D95:D109)</f>
        <v>11712</v>
      </c>
      <c r="E110" s="56"/>
      <c r="F110" s="56">
        <f>SUM(F95:F109)</f>
        <v>9054</v>
      </c>
    </row>
    <row r="111" spans="1:6" s="7" customFormat="1" ht="21.75">
      <c r="A111" s="42" t="s">
        <v>26</v>
      </c>
      <c r="B111" s="1"/>
      <c r="C111" s="1"/>
      <c r="D111" s="56"/>
      <c r="E111" s="56"/>
      <c r="F111" s="56"/>
    </row>
    <row r="112" spans="1:6" s="7" customFormat="1" ht="21.75">
      <c r="A112" s="43" t="s">
        <v>69</v>
      </c>
      <c r="B112" s="1"/>
      <c r="C112" s="1"/>
      <c r="D112" s="56">
        <v>539</v>
      </c>
      <c r="E112" s="56"/>
      <c r="F112" s="56">
        <v>-1779</v>
      </c>
    </row>
    <row r="113" spans="1:6" s="7" customFormat="1" ht="21.75">
      <c r="A113" s="43" t="s">
        <v>70</v>
      </c>
      <c r="B113" s="1"/>
      <c r="C113" s="1"/>
      <c r="D113" s="55">
        <v>-7749</v>
      </c>
      <c r="E113" s="56"/>
      <c r="F113" s="55">
        <v>-468</v>
      </c>
    </row>
    <row r="114" spans="1:6" s="7" customFormat="1" ht="21.75">
      <c r="A114" s="42" t="s">
        <v>78</v>
      </c>
      <c r="B114" s="1"/>
      <c r="C114" s="1"/>
      <c r="D114" s="56">
        <f>SUM(D112:D113)</f>
        <v>-7210</v>
      </c>
      <c r="E114" s="56"/>
      <c r="F114" s="56">
        <f>SUM(F112:F113)</f>
        <v>-2247</v>
      </c>
    </row>
    <row r="115" spans="1:6" s="7" customFormat="1" ht="21.75">
      <c r="A115" s="42"/>
      <c r="B115" s="1"/>
      <c r="C115" s="1"/>
      <c r="D115" s="3"/>
      <c r="E115" s="3"/>
      <c r="F115" s="3"/>
    </row>
    <row r="116" spans="1:6" s="7" customFormat="1" ht="23.25">
      <c r="A116" s="90" t="s">
        <v>48</v>
      </c>
      <c r="B116" s="90"/>
      <c r="C116" s="90"/>
      <c r="D116" s="53"/>
      <c r="E116" s="1"/>
      <c r="F116" s="28" t="s">
        <v>96</v>
      </c>
    </row>
    <row r="117" spans="1:6" s="7" customFormat="1" ht="23.25">
      <c r="A117" s="32" t="s">
        <v>73</v>
      </c>
      <c r="B117" s="32"/>
      <c r="C117" s="53"/>
      <c r="D117" s="53"/>
      <c r="E117" s="1"/>
      <c r="F117" s="28" t="s">
        <v>40</v>
      </c>
    </row>
    <row r="118" spans="1:6" s="7" customFormat="1" ht="23.25">
      <c r="A118" s="90" t="s">
        <v>93</v>
      </c>
      <c r="B118" s="90"/>
      <c r="C118" s="90"/>
      <c r="D118" s="90"/>
      <c r="E118" s="1"/>
      <c r="F118" s="1"/>
    </row>
    <row r="119" spans="1:6" s="37" customFormat="1" ht="21.75">
      <c r="A119" s="34"/>
      <c r="B119" s="35"/>
      <c r="C119" s="35"/>
      <c r="D119" s="91"/>
      <c r="E119" s="91"/>
      <c r="F119" s="91"/>
    </row>
    <row r="120" spans="1:6" s="37" customFormat="1" ht="21.75">
      <c r="A120" s="34"/>
      <c r="B120" s="35"/>
      <c r="C120" s="35"/>
      <c r="D120" s="92" t="s">
        <v>14</v>
      </c>
      <c r="E120" s="92"/>
      <c r="F120" s="92"/>
    </row>
    <row r="121" spans="1:6" s="46" customFormat="1" ht="23.25">
      <c r="A121" s="34"/>
      <c r="B121" s="36"/>
      <c r="C121" s="36"/>
      <c r="D121" s="40" t="s">
        <v>91</v>
      </c>
      <c r="E121" s="44"/>
      <c r="F121" s="45" t="s">
        <v>74</v>
      </c>
    </row>
    <row r="122" spans="1:6" s="46" customFormat="1" ht="23.25">
      <c r="A122" s="42" t="s">
        <v>27</v>
      </c>
      <c r="B122" s="47"/>
      <c r="C122" s="47"/>
      <c r="D122" s="48"/>
      <c r="E122" s="48"/>
      <c r="F122" s="48"/>
    </row>
    <row r="123" spans="1:6" s="46" customFormat="1" ht="23.25">
      <c r="A123" s="49" t="s">
        <v>117</v>
      </c>
      <c r="B123" s="47"/>
      <c r="C123" s="47"/>
      <c r="D123" s="58">
        <v>-10000</v>
      </c>
      <c r="E123" s="58"/>
      <c r="F123" s="58">
        <v>-1007</v>
      </c>
    </row>
    <row r="124" spans="1:6" s="46" customFormat="1" ht="23.25">
      <c r="A124" s="49" t="s">
        <v>71</v>
      </c>
      <c r="B124" s="47"/>
      <c r="C124" s="47"/>
      <c r="D124" s="57" t="s">
        <v>89</v>
      </c>
      <c r="E124" s="58"/>
      <c r="F124" s="58">
        <v>-1515</v>
      </c>
    </row>
    <row r="125" spans="1:6" s="46" customFormat="1" ht="23.25">
      <c r="A125" s="42" t="s">
        <v>79</v>
      </c>
      <c r="B125" s="47"/>
      <c r="C125" s="47"/>
      <c r="D125" s="59">
        <f>SUM(D123:D124)</f>
        <v>-10000</v>
      </c>
      <c r="E125" s="58"/>
      <c r="F125" s="59">
        <f>SUM(F123:F124)</f>
        <v>-2522</v>
      </c>
    </row>
    <row r="126" spans="1:6" s="46" customFormat="1" ht="23.25">
      <c r="A126" s="50" t="s">
        <v>118</v>
      </c>
      <c r="B126" s="47"/>
      <c r="C126" s="47"/>
      <c r="D126" s="58">
        <f>+D125+D114+D110</f>
        <v>-5498</v>
      </c>
      <c r="E126" s="58"/>
      <c r="F126" s="58">
        <f>+F125+F114+F110</f>
        <v>4285</v>
      </c>
    </row>
    <row r="127" spans="1:6" s="46" customFormat="1" ht="23.25">
      <c r="A127" s="42" t="s">
        <v>28</v>
      </c>
      <c r="B127" s="47"/>
      <c r="C127" s="47"/>
      <c r="D127" s="58">
        <v>33297</v>
      </c>
      <c r="E127" s="58"/>
      <c r="F127" s="58">
        <v>7185</v>
      </c>
    </row>
    <row r="128" spans="1:6" s="46" customFormat="1" ht="24" thickBot="1">
      <c r="A128" s="42" t="s">
        <v>29</v>
      </c>
      <c r="B128" s="47"/>
      <c r="C128" s="47"/>
      <c r="D128" s="60">
        <f>SUM(D126:D127)</f>
        <v>27799</v>
      </c>
      <c r="E128" s="58"/>
      <c r="F128" s="60">
        <f>SUM(F126:F127)</f>
        <v>11470</v>
      </c>
    </row>
    <row r="129" spans="1:6" s="46" customFormat="1" ht="24" thickTop="1">
      <c r="A129" s="42"/>
      <c r="B129" s="47"/>
      <c r="C129" s="47"/>
      <c r="D129" s="58"/>
      <c r="E129" s="58"/>
      <c r="F129" s="58"/>
    </row>
    <row r="130" spans="1:6" s="46" customFormat="1" ht="23.25">
      <c r="A130" s="42" t="s">
        <v>30</v>
      </c>
      <c r="B130" s="47"/>
      <c r="C130" s="47"/>
      <c r="D130" s="61"/>
      <c r="E130" s="62"/>
      <c r="F130" s="61"/>
    </row>
    <row r="131" spans="1:6" s="46" customFormat="1" ht="23.25">
      <c r="A131" s="42" t="s">
        <v>72</v>
      </c>
      <c r="B131" s="47"/>
      <c r="C131" s="47"/>
      <c r="D131" s="61"/>
      <c r="E131" s="62"/>
      <c r="F131" s="61"/>
    </row>
    <row r="132" spans="1:6" s="46" customFormat="1" ht="23.25">
      <c r="A132" s="49" t="s">
        <v>24</v>
      </c>
      <c r="B132" s="47"/>
      <c r="C132" s="47"/>
      <c r="D132" s="58">
        <v>101</v>
      </c>
      <c r="E132" s="58"/>
      <c r="F132" s="58">
        <v>512</v>
      </c>
    </row>
    <row r="133" spans="1:6" s="46" customFormat="1" ht="23.25">
      <c r="A133" s="49" t="s">
        <v>33</v>
      </c>
      <c r="B133" s="47"/>
      <c r="C133" s="47"/>
      <c r="D133" s="58">
        <v>281</v>
      </c>
      <c r="E133" s="58"/>
      <c r="F133" s="58">
        <v>208</v>
      </c>
    </row>
    <row r="134" spans="1:2" s="46" customFormat="1" ht="21.75">
      <c r="A134" s="51"/>
      <c r="B134" s="52"/>
    </row>
    <row r="135" spans="1:2" s="46" customFormat="1" ht="21.75">
      <c r="A135" s="51"/>
      <c r="B135" s="52"/>
    </row>
    <row r="136" spans="1:2" s="46" customFormat="1" ht="21.75">
      <c r="A136" s="51"/>
      <c r="B136" s="52"/>
    </row>
    <row r="137" spans="1:2" s="46" customFormat="1" ht="21.75">
      <c r="A137" s="51"/>
      <c r="B137" s="52"/>
    </row>
    <row r="138" spans="1:2" s="46" customFormat="1" ht="21.75">
      <c r="A138" s="51"/>
      <c r="B138" s="52"/>
    </row>
    <row r="139" spans="1:2" s="46" customFormat="1" ht="21.75">
      <c r="A139" s="51"/>
      <c r="B139" s="52"/>
    </row>
    <row r="140" spans="1:2" s="46" customFormat="1" ht="21.75">
      <c r="A140" s="51"/>
      <c r="B140" s="52"/>
    </row>
    <row r="141" spans="1:2" s="46" customFormat="1" ht="21.75">
      <c r="A141" s="51"/>
      <c r="B141" s="52"/>
    </row>
    <row r="142" spans="1:2" s="46" customFormat="1" ht="21.75">
      <c r="A142" s="51"/>
      <c r="B142" s="52"/>
    </row>
    <row r="143" spans="1:2" s="46" customFormat="1" ht="21.75">
      <c r="A143" s="51"/>
      <c r="B143" s="52"/>
    </row>
    <row r="144" spans="1:2" s="46" customFormat="1" ht="21.75">
      <c r="A144" s="51"/>
      <c r="B144" s="52"/>
    </row>
    <row r="145" spans="1:2" s="46" customFormat="1" ht="21.75">
      <c r="A145" s="51"/>
      <c r="B145" s="52"/>
    </row>
    <row r="146" spans="1:2" s="46" customFormat="1" ht="21.75">
      <c r="A146" s="51"/>
      <c r="B146" s="52"/>
    </row>
    <row r="147" spans="1:2" s="46" customFormat="1" ht="21.75">
      <c r="A147" s="51"/>
      <c r="B147" s="52"/>
    </row>
    <row r="148" spans="1:2" s="46" customFormat="1" ht="21.75">
      <c r="A148" s="51"/>
      <c r="B148" s="52"/>
    </row>
    <row r="149" spans="1:2" s="46" customFormat="1" ht="21.75">
      <c r="A149" s="51"/>
      <c r="B149" s="52"/>
    </row>
    <row r="150" spans="1:2" s="46" customFormat="1" ht="21.75">
      <c r="A150" s="51"/>
      <c r="B150" s="52"/>
    </row>
    <row r="151" spans="1:2" s="46" customFormat="1" ht="21.75">
      <c r="A151" s="51"/>
      <c r="B151" s="52"/>
    </row>
    <row r="152" spans="1:2" s="46" customFormat="1" ht="21.75">
      <c r="A152" s="51"/>
      <c r="B152" s="52"/>
    </row>
    <row r="153" spans="1:2" s="46" customFormat="1" ht="21.75">
      <c r="A153" s="51"/>
      <c r="B153" s="52"/>
    </row>
    <row r="154" spans="1:2" s="46" customFormat="1" ht="21.75">
      <c r="A154" s="51"/>
      <c r="B154" s="52"/>
    </row>
    <row r="155" spans="1:2" s="46" customFormat="1" ht="21.75">
      <c r="A155" s="51"/>
      <c r="B155" s="52"/>
    </row>
    <row r="156" spans="1:2" s="46" customFormat="1" ht="21.75">
      <c r="A156" s="51"/>
      <c r="B156" s="52"/>
    </row>
    <row r="157" spans="1:2" s="46" customFormat="1" ht="21.75">
      <c r="A157" s="51"/>
      <c r="B157" s="52"/>
    </row>
    <row r="158" spans="1:2" s="46" customFormat="1" ht="21.75">
      <c r="A158" s="51"/>
      <c r="B158" s="52"/>
    </row>
    <row r="159" spans="1:2" s="46" customFormat="1" ht="21.75">
      <c r="A159" s="51"/>
      <c r="B159" s="52"/>
    </row>
    <row r="160" spans="1:2" s="46" customFormat="1" ht="21.75">
      <c r="A160" s="51"/>
      <c r="B160" s="52"/>
    </row>
  </sheetData>
  <mergeCells count="11">
    <mergeCell ref="D38:F38"/>
    <mergeCell ref="D69:F69"/>
    <mergeCell ref="D6:F6"/>
    <mergeCell ref="A88:C88"/>
    <mergeCell ref="A118:D118"/>
    <mergeCell ref="D119:F119"/>
    <mergeCell ref="D120:F120"/>
    <mergeCell ref="A90:D90"/>
    <mergeCell ref="D91:F91"/>
    <mergeCell ref="D92:F92"/>
    <mergeCell ref="A116:C116"/>
  </mergeCells>
  <printOptions horizontalCentered="1"/>
  <pageMargins left="1" right="0.5" top="0.48" bottom="0.5" header="0.5" footer="0.5"/>
  <pageSetup firstPageNumber="2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5" manualBreakCount="5">
    <brk id="32" max="255" man="1"/>
    <brk id="64" max="255" man="1"/>
    <brk id="86" max="255" man="1"/>
    <brk id="87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">
      <selection activeCell="A3" sqref="A3:F3"/>
    </sheetView>
  </sheetViews>
  <sheetFormatPr defaultColWidth="9.140625" defaultRowHeight="23.25" customHeight="1"/>
  <cols>
    <col min="1" max="1" width="30.7109375" style="76" customWidth="1"/>
    <col min="2" max="2" width="10.57421875" style="76" customWidth="1"/>
    <col min="3" max="3" width="1.7109375" style="76" customWidth="1"/>
    <col min="4" max="4" width="10.7109375" style="65" customWidth="1"/>
    <col min="5" max="5" width="1.7109375" style="66" customWidth="1"/>
    <col min="6" max="6" width="10.7109375" style="65" customWidth="1"/>
    <col min="7" max="7" width="1.7109375" style="66" customWidth="1"/>
    <col min="8" max="8" width="10.7109375" style="66" customWidth="1"/>
    <col min="9" max="9" width="1.8515625" style="66" customWidth="1"/>
    <col min="10" max="10" width="10.7109375" style="65" customWidth="1"/>
    <col min="11" max="11" width="1.7109375" style="66" customWidth="1"/>
    <col min="12" max="12" width="10.7109375" style="65" customWidth="1"/>
    <col min="13" max="16384" width="9.140625" style="65" customWidth="1"/>
  </cols>
  <sheetData>
    <row r="1" spans="1:12" ht="23.25" customHeight="1">
      <c r="A1" s="96" t="s">
        <v>48</v>
      </c>
      <c r="B1" s="96"/>
      <c r="C1" s="96"/>
      <c r="D1" s="96"/>
      <c r="E1" s="96"/>
      <c r="F1" s="63"/>
      <c r="G1" s="63"/>
      <c r="H1" s="63"/>
      <c r="I1" s="63"/>
      <c r="K1" s="63"/>
      <c r="L1" s="80" t="s">
        <v>102</v>
      </c>
    </row>
    <row r="2" spans="1:12" ht="23.25" customHeight="1">
      <c r="A2" s="96" t="s">
        <v>37</v>
      </c>
      <c r="B2" s="96"/>
      <c r="C2" s="96"/>
      <c r="D2" s="96"/>
      <c r="E2" s="96"/>
      <c r="G2" s="65"/>
      <c r="H2" s="65"/>
      <c r="I2" s="65"/>
      <c r="L2" s="80" t="s">
        <v>80</v>
      </c>
    </row>
    <row r="3" spans="1:11" ht="23.25" customHeight="1">
      <c r="A3" s="97" t="s">
        <v>93</v>
      </c>
      <c r="B3" s="97"/>
      <c r="C3" s="97"/>
      <c r="D3" s="97"/>
      <c r="E3" s="97"/>
      <c r="F3" s="97"/>
      <c r="G3" s="65"/>
      <c r="H3" s="65"/>
      <c r="I3" s="65"/>
      <c r="K3" s="63"/>
    </row>
    <row r="4" spans="1:11" ht="23.25" customHeight="1">
      <c r="A4" s="75"/>
      <c r="B4" s="75"/>
      <c r="C4" s="75"/>
      <c r="D4" s="63"/>
      <c r="E4" s="63"/>
      <c r="F4" s="63"/>
      <c r="G4" s="63"/>
      <c r="H4" s="63"/>
      <c r="I4" s="63"/>
      <c r="J4" s="63"/>
      <c r="K4" s="63"/>
    </row>
    <row r="5" spans="4:12" ht="23.25" customHeight="1">
      <c r="D5" s="95" t="s">
        <v>42</v>
      </c>
      <c r="E5" s="95"/>
      <c r="F5" s="95"/>
      <c r="G5" s="95"/>
      <c r="H5" s="95"/>
      <c r="I5" s="95"/>
      <c r="J5" s="95"/>
      <c r="K5" s="95"/>
      <c r="L5" s="95"/>
    </row>
    <row r="6" spans="4:12" ht="23.25" customHeight="1">
      <c r="D6" s="72"/>
      <c r="E6" s="72"/>
      <c r="F6" s="72"/>
      <c r="G6" s="72"/>
      <c r="H6" s="94" t="s">
        <v>61</v>
      </c>
      <c r="I6" s="94"/>
      <c r="J6" s="94"/>
      <c r="K6" s="72"/>
      <c r="L6" s="72"/>
    </row>
    <row r="7" spans="4:12" ht="23.25" customHeight="1">
      <c r="D7" s="72" t="s">
        <v>97</v>
      </c>
      <c r="E7" s="72"/>
      <c r="F7" s="72"/>
      <c r="G7" s="72"/>
      <c r="H7" s="72" t="s">
        <v>119</v>
      </c>
      <c r="I7" s="65"/>
      <c r="K7" s="72"/>
      <c r="L7" s="72"/>
    </row>
    <row r="8" spans="4:13" ht="23.25" customHeight="1">
      <c r="D8" s="72" t="s">
        <v>98</v>
      </c>
      <c r="E8" s="72"/>
      <c r="F8" s="72" t="s">
        <v>100</v>
      </c>
      <c r="G8" s="72"/>
      <c r="H8" s="65" t="s">
        <v>124</v>
      </c>
      <c r="I8" s="72"/>
      <c r="J8" s="72" t="s">
        <v>125</v>
      </c>
      <c r="K8" s="72"/>
      <c r="L8" s="69" t="s">
        <v>38</v>
      </c>
      <c r="M8" s="66"/>
    </row>
    <row r="9" spans="1:12" s="67" customFormat="1" ht="23.25" customHeight="1">
      <c r="A9" s="77"/>
      <c r="B9" s="89"/>
      <c r="C9" s="77"/>
      <c r="D9" s="68" t="s">
        <v>99</v>
      </c>
      <c r="E9" s="69"/>
      <c r="F9" s="68" t="s">
        <v>101</v>
      </c>
      <c r="G9" s="69"/>
      <c r="H9" s="68" t="s">
        <v>123</v>
      </c>
      <c r="I9" s="69"/>
      <c r="J9" s="68" t="s">
        <v>126</v>
      </c>
      <c r="K9" s="70"/>
      <c r="L9" s="87"/>
    </row>
    <row r="10" spans="1:12" ht="23.25" customHeight="1">
      <c r="A10" s="78" t="s">
        <v>103</v>
      </c>
      <c r="B10" s="78"/>
      <c r="C10" s="78"/>
      <c r="D10" s="81">
        <v>120000</v>
      </c>
      <c r="E10" s="81"/>
      <c r="F10" s="81">
        <v>35887</v>
      </c>
      <c r="G10" s="81"/>
      <c r="H10" s="81">
        <v>1042</v>
      </c>
      <c r="I10" s="81"/>
      <c r="J10" s="81">
        <v>39098</v>
      </c>
      <c r="K10" s="81"/>
      <c r="L10" s="81">
        <f>SUM(D10:J10)</f>
        <v>196027</v>
      </c>
    </row>
    <row r="11" spans="1:12" ht="23.25" customHeight="1">
      <c r="A11" s="76" t="s">
        <v>62</v>
      </c>
      <c r="D11" s="82" t="s">
        <v>128</v>
      </c>
      <c r="E11" s="82"/>
      <c r="F11" s="82" t="s">
        <v>130</v>
      </c>
      <c r="G11" s="81"/>
      <c r="H11" s="82" t="s">
        <v>129</v>
      </c>
      <c r="I11" s="81"/>
      <c r="J11" s="81">
        <v>3999</v>
      </c>
      <c r="K11" s="81"/>
      <c r="L11" s="81">
        <v>3999</v>
      </c>
    </row>
    <row r="12" spans="1:12" ht="23.25" customHeight="1" thickBot="1">
      <c r="A12" s="78" t="s">
        <v>104</v>
      </c>
      <c r="B12" s="78"/>
      <c r="C12" s="78"/>
      <c r="D12" s="83">
        <f>SUM(D10:D11)</f>
        <v>120000</v>
      </c>
      <c r="E12" s="81"/>
      <c r="F12" s="83">
        <f>SUM(F10:F11)</f>
        <v>35887</v>
      </c>
      <c r="G12" s="81"/>
      <c r="H12" s="83">
        <f>SUM(H10:H11)</f>
        <v>1042</v>
      </c>
      <c r="I12" s="81"/>
      <c r="J12" s="83">
        <f>SUM(J10:J11)</f>
        <v>43097</v>
      </c>
      <c r="K12" s="81"/>
      <c r="L12" s="83">
        <f>SUM(L10:L11)</f>
        <v>200026</v>
      </c>
    </row>
    <row r="13" spans="1:12" ht="23.25" customHeight="1" thickTop="1">
      <c r="A13" s="78"/>
      <c r="B13" s="78"/>
      <c r="C13" s="78"/>
      <c r="D13" s="81"/>
      <c r="E13" s="81"/>
      <c r="F13" s="81"/>
      <c r="G13" s="81"/>
      <c r="H13" s="81"/>
      <c r="I13" s="81"/>
      <c r="J13" s="82"/>
      <c r="K13" s="81"/>
      <c r="L13" s="81"/>
    </row>
    <row r="14" spans="1:12" ht="23.25" customHeight="1">
      <c r="A14" s="78" t="s">
        <v>105</v>
      </c>
      <c r="B14" s="78"/>
      <c r="C14" s="78"/>
      <c r="D14" s="81">
        <v>120000</v>
      </c>
      <c r="E14" s="81"/>
      <c r="F14" s="81">
        <v>35887</v>
      </c>
      <c r="G14" s="81"/>
      <c r="H14" s="82" t="s">
        <v>129</v>
      </c>
      <c r="I14" s="81"/>
      <c r="J14" s="81">
        <v>20835</v>
      </c>
      <c r="K14" s="81"/>
      <c r="L14" s="81">
        <f>SUM(D14:J14)</f>
        <v>176722</v>
      </c>
    </row>
    <row r="15" spans="1:12" ht="23.25" customHeight="1">
      <c r="A15" s="76" t="s">
        <v>62</v>
      </c>
      <c r="D15" s="82" t="s">
        <v>128</v>
      </c>
      <c r="E15" s="82"/>
      <c r="F15" s="82" t="s">
        <v>130</v>
      </c>
      <c r="G15" s="81"/>
      <c r="H15" s="82" t="s">
        <v>129</v>
      </c>
      <c r="I15" s="81"/>
      <c r="J15" s="81">
        <v>2476</v>
      </c>
      <c r="K15" s="81"/>
      <c r="L15" s="81">
        <f>SUM(D15:J15)</f>
        <v>2476</v>
      </c>
    </row>
    <row r="16" spans="1:12" ht="23.25" customHeight="1" thickBot="1">
      <c r="A16" s="78" t="s">
        <v>63</v>
      </c>
      <c r="B16" s="78"/>
      <c r="C16" s="78"/>
      <c r="D16" s="83">
        <f>SUM(D14:D15)</f>
        <v>120000</v>
      </c>
      <c r="E16" s="81"/>
      <c r="F16" s="83">
        <f>SUM(F14:F15)</f>
        <v>35887</v>
      </c>
      <c r="G16" s="81"/>
      <c r="H16" s="88" t="s">
        <v>129</v>
      </c>
      <c r="I16" s="81"/>
      <c r="J16" s="83">
        <f>SUM(J14:J15)</f>
        <v>23311</v>
      </c>
      <c r="K16" s="81"/>
      <c r="L16" s="83">
        <f>SUM(L14:L15)</f>
        <v>179198</v>
      </c>
    </row>
    <row r="17" spans="1:12" ht="23.25" customHeight="1" thickTop="1">
      <c r="A17" s="78"/>
      <c r="B17" s="78"/>
      <c r="C17" s="78"/>
      <c r="D17" s="71"/>
      <c r="E17" s="71"/>
      <c r="F17" s="71"/>
      <c r="G17" s="71"/>
      <c r="H17" s="71"/>
      <c r="I17" s="71"/>
      <c r="J17" s="71"/>
      <c r="K17" s="71"/>
      <c r="L17" s="73"/>
    </row>
    <row r="18" spans="1:12" ht="23.25" customHeight="1">
      <c r="A18" s="78"/>
      <c r="B18" s="78"/>
      <c r="C18" s="78"/>
      <c r="D18" s="71"/>
      <c r="E18" s="71"/>
      <c r="F18" s="71"/>
      <c r="G18" s="71"/>
      <c r="H18" s="71"/>
      <c r="I18" s="71"/>
      <c r="J18" s="71"/>
      <c r="K18" s="71"/>
      <c r="L18" s="73"/>
    </row>
    <row r="19" spans="1:12" ht="23.25" customHeight="1">
      <c r="A19" s="78"/>
      <c r="B19" s="78"/>
      <c r="C19" s="78"/>
      <c r="D19" s="71"/>
      <c r="E19" s="71"/>
      <c r="F19" s="71"/>
      <c r="G19" s="71"/>
      <c r="H19" s="71"/>
      <c r="I19" s="71"/>
      <c r="J19" s="71"/>
      <c r="K19" s="71"/>
      <c r="L19" s="73"/>
    </row>
    <row r="20" spans="1:12" ht="23.25" customHeight="1">
      <c r="A20" s="78"/>
      <c r="B20" s="78"/>
      <c r="C20" s="78"/>
      <c r="D20" s="71"/>
      <c r="E20" s="71"/>
      <c r="F20" s="71"/>
      <c r="G20" s="71"/>
      <c r="H20" s="71"/>
      <c r="I20" s="71"/>
      <c r="J20" s="71"/>
      <c r="K20" s="71"/>
      <c r="L20" s="73"/>
    </row>
    <row r="21" spans="1:12" ht="23.25" customHeight="1">
      <c r="A21" s="78"/>
      <c r="B21" s="78"/>
      <c r="C21" s="78"/>
      <c r="D21" s="71"/>
      <c r="E21" s="71"/>
      <c r="F21" s="71"/>
      <c r="G21" s="71"/>
      <c r="H21" s="71"/>
      <c r="I21" s="71"/>
      <c r="J21" s="71"/>
      <c r="K21" s="71"/>
      <c r="L21" s="73"/>
    </row>
    <row r="22" spans="1:12" ht="23.25" customHeight="1">
      <c r="A22" s="78"/>
      <c r="B22" s="78"/>
      <c r="C22" s="78"/>
      <c r="D22" s="71"/>
      <c r="E22" s="71"/>
      <c r="F22" s="71"/>
      <c r="G22" s="71"/>
      <c r="H22" s="71"/>
      <c r="I22" s="71"/>
      <c r="J22" s="71"/>
      <c r="K22" s="71"/>
      <c r="L22" s="73"/>
    </row>
    <row r="23" spans="1:12" ht="23.25" customHeight="1">
      <c r="A23" s="78"/>
      <c r="B23" s="78"/>
      <c r="C23" s="78"/>
      <c r="D23" s="71"/>
      <c r="E23" s="71"/>
      <c r="F23" s="71"/>
      <c r="G23" s="71"/>
      <c r="H23" s="71"/>
      <c r="I23" s="71"/>
      <c r="J23" s="71"/>
      <c r="K23" s="71"/>
      <c r="L23" s="73"/>
    </row>
    <row r="24" spans="1:12" ht="23.25" customHeight="1">
      <c r="A24" s="78"/>
      <c r="B24" s="78"/>
      <c r="C24" s="78"/>
      <c r="D24" s="71"/>
      <c r="E24" s="71"/>
      <c r="F24" s="71"/>
      <c r="G24" s="71"/>
      <c r="H24" s="71"/>
      <c r="I24" s="71"/>
      <c r="J24" s="71"/>
      <c r="K24" s="71"/>
      <c r="L24" s="73"/>
    </row>
    <row r="25" spans="1:12" ht="23.25" customHeight="1">
      <c r="A25" s="78"/>
      <c r="B25" s="78"/>
      <c r="C25" s="78"/>
      <c r="D25" s="71"/>
      <c r="E25" s="71"/>
      <c r="F25" s="71"/>
      <c r="G25" s="71"/>
      <c r="H25" s="71"/>
      <c r="I25" s="71"/>
      <c r="J25" s="71"/>
      <c r="K25" s="71"/>
      <c r="L25" s="73"/>
    </row>
    <row r="26" spans="1:12" ht="23.25" customHeight="1">
      <c r="A26" s="78"/>
      <c r="B26" s="78"/>
      <c r="C26" s="78"/>
      <c r="D26" s="71"/>
      <c r="E26" s="71"/>
      <c r="F26" s="71"/>
      <c r="G26" s="71"/>
      <c r="H26" s="71"/>
      <c r="I26" s="71"/>
      <c r="J26" s="71"/>
      <c r="K26" s="71"/>
      <c r="L26" s="73"/>
    </row>
    <row r="27" spans="1:12" ht="23.25" customHeight="1">
      <c r="A27" s="78"/>
      <c r="B27" s="78"/>
      <c r="C27" s="78"/>
      <c r="D27" s="71"/>
      <c r="E27" s="71"/>
      <c r="F27" s="71"/>
      <c r="G27" s="71"/>
      <c r="H27" s="71"/>
      <c r="I27" s="71"/>
      <c r="J27" s="71"/>
      <c r="K27" s="71"/>
      <c r="L27" s="73"/>
    </row>
    <row r="28" spans="1:12" ht="23.25" customHeight="1">
      <c r="A28" s="78"/>
      <c r="B28" s="78"/>
      <c r="C28" s="78"/>
      <c r="D28" s="71"/>
      <c r="E28" s="71"/>
      <c r="F28" s="71"/>
      <c r="G28" s="71"/>
      <c r="H28" s="71"/>
      <c r="I28" s="71"/>
      <c r="J28" s="71"/>
      <c r="K28" s="71"/>
      <c r="L28" s="73"/>
    </row>
    <row r="29" spans="1:12" ht="23.25" customHeight="1">
      <c r="A29" s="78"/>
      <c r="B29" s="78"/>
      <c r="C29" s="78"/>
      <c r="D29" s="71"/>
      <c r="E29" s="71"/>
      <c r="F29" s="71"/>
      <c r="G29" s="71"/>
      <c r="H29" s="71"/>
      <c r="I29" s="71"/>
      <c r="J29" s="71"/>
      <c r="K29" s="71"/>
      <c r="L29" s="73"/>
    </row>
    <row r="30" spans="4:12" ht="23.25" customHeight="1"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23.25" customHeight="1">
      <c r="A31" s="79"/>
      <c r="B31" s="79"/>
      <c r="C31" s="79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23.25" customHeight="1">
      <c r="A32" s="79"/>
      <c r="B32" s="79"/>
      <c r="C32" s="79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23.25" customHeight="1">
      <c r="A33" s="79"/>
      <c r="B33" s="79"/>
      <c r="C33" s="79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23.25" customHeight="1">
      <c r="A34" s="79"/>
      <c r="B34" s="79"/>
      <c r="C34" s="79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23.25" customHeight="1">
      <c r="A35" s="79" t="s">
        <v>12</v>
      </c>
      <c r="B35" s="79"/>
      <c r="C35" s="79"/>
      <c r="D35" s="64"/>
      <c r="E35" s="64"/>
      <c r="F35" s="64"/>
      <c r="G35" s="64"/>
      <c r="H35" s="64"/>
      <c r="I35" s="64"/>
      <c r="J35" s="64"/>
      <c r="K35" s="64"/>
      <c r="L35" s="64"/>
    </row>
    <row r="36" spans="4:12" ht="23.25" customHeight="1">
      <c r="D36" s="74"/>
      <c r="E36" s="74"/>
      <c r="F36" s="74"/>
      <c r="G36" s="74"/>
      <c r="H36" s="74"/>
      <c r="I36" s="74"/>
      <c r="J36" s="74"/>
      <c r="K36" s="74"/>
      <c r="L36" s="66"/>
    </row>
  </sheetData>
  <mergeCells count="5">
    <mergeCell ref="H6:J6"/>
    <mergeCell ref="D5:L5"/>
    <mergeCell ref="A1:E1"/>
    <mergeCell ref="A2:E2"/>
    <mergeCell ref="A3:F3"/>
  </mergeCells>
  <printOptions horizontalCentered="1"/>
  <pageMargins left="1" right="0.5" top="0.48" bottom="0.5" header="0.5" footer="0.5"/>
  <pageSetup firstPageNumber="5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DefUser</cp:lastModifiedBy>
  <cp:lastPrinted>2004-05-04T07:37:18Z</cp:lastPrinted>
  <dcterms:created xsi:type="dcterms:W3CDTF">2003-03-27T06:59:00Z</dcterms:created>
  <dcterms:modified xsi:type="dcterms:W3CDTF">2004-05-06T10:43:52Z</dcterms:modified>
  <cp:category/>
  <cp:version/>
  <cp:contentType/>
  <cp:contentStatus/>
</cp:coreProperties>
</file>